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1" documentId="13_ncr:1_{2FBC0CE6-9A07-4A5D-B9DE-D781EEB746F9}" xr6:coauthVersionLast="47" xr6:coauthVersionMax="47" xr10:uidLastSave="{CF01F468-5EBB-4E9C-9636-3BAC44586550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<sst xmlns="http://schemas.openxmlformats.org/spreadsheetml/2006/main" count="66" uniqueCount="55">
  <si>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</si>
  <si>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</si>
  <si>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</si>
  <si>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</si>
  <si>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</si>
  <si>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</si>
  <si>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</si>
  <si>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</si>
  <si>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</si>
  <si>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</si>
  <si>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</si>
  <si>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</si>
  <si>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</si>
  <si>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</si>
  <si>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</si>
  <si>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</si>
  <si>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</si>
  <si>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</si>
  <si>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</si>
  <si>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</si>
  <si>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</si>
  <si>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</si>
  <si>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</si>
  <si>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</si>
  <si>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</si>
  <si>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</si>
  <si>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</si>
  <si>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</si>
  <si>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</si>
  <si>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</si>
  <si>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</si>
  <si>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</si>
  <si>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</si>
  <si>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</si>
  <si>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</si>
  <si>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</si>
  <si>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</si>
  <si>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</si>
  <si>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チャートパターンのペナントによるエントリー待ち、水平レジラインをブレイクでエントリー</t>
    <rPh sb="21" eb="22">
      <t>マ</t>
    </rPh>
    <rPh sb="24" eb="26">
      <t>スイヘイ</t>
    </rPh>
    <phoneticPr fontId="1"/>
  </si>
  <si>
    <t>デモトレの敗因分析</t>
    <rPh sb="5" eb="7">
      <t>ハイイン</t>
    </rPh>
    <rPh sb="7" eb="9">
      <t>ブンセキ</t>
    </rPh>
    <phoneticPr fontId="1"/>
  </si>
  <si>
    <t>気づき</t>
    <rPh sb="0" eb="1">
      <t>キ</t>
    </rPh>
    <phoneticPr fontId="1"/>
  </si>
  <si>
    <t>・２６回目で、笹田さんが言われた、「ペナントは難しいので、おススメしていない」の意味することが、今回の負けトレード（デモトレ）で少し分かったような気がする。</t>
    <rPh sb="3" eb="5">
      <t>カイメ</t>
    </rPh>
    <rPh sb="7" eb="9">
      <t>ササダ</t>
    </rPh>
    <rPh sb="12" eb="13">
      <t>イ</t>
    </rPh>
    <rPh sb="23" eb="24">
      <t>ムズカ</t>
    </rPh>
    <rPh sb="40" eb="42">
      <t>イミ</t>
    </rPh>
    <rPh sb="48" eb="50">
      <t>コンカイ</t>
    </rPh>
    <rPh sb="51" eb="52">
      <t>マ</t>
    </rPh>
    <rPh sb="64" eb="65">
      <t>スコ</t>
    </rPh>
    <rPh sb="66" eb="67">
      <t>ワ</t>
    </rPh>
    <rPh sb="73" eb="74">
      <t>キ</t>
    </rPh>
    <phoneticPr fontId="1"/>
  </si>
  <si>
    <t>・自分の推測では、恐らく、自分がエントリー（買い・逆指値）した大陽線の後、これを否定する逆の動き、大陰線が出て、ここで多分大口投資家が仕掛けたのではないかと思う。</t>
    <rPh sb="1" eb="3">
      <t>ジブン</t>
    </rPh>
    <rPh sb="4" eb="6">
      <t>スイソク</t>
    </rPh>
    <rPh sb="9" eb="10">
      <t>オソ</t>
    </rPh>
    <rPh sb="13" eb="15">
      <t>ジブン</t>
    </rPh>
    <rPh sb="22" eb="23">
      <t>カ</t>
    </rPh>
    <rPh sb="25" eb="26">
      <t>ギャク</t>
    </rPh>
    <rPh sb="26" eb="28">
      <t>サシネ</t>
    </rPh>
    <rPh sb="31" eb="32">
      <t>ダイ</t>
    </rPh>
    <rPh sb="32" eb="34">
      <t>ヨウセン</t>
    </rPh>
    <rPh sb="35" eb="36">
      <t>アト</t>
    </rPh>
    <rPh sb="40" eb="42">
      <t>ヒテイ</t>
    </rPh>
    <rPh sb="44" eb="45">
      <t>ギャク</t>
    </rPh>
    <rPh sb="46" eb="47">
      <t>ウゴ</t>
    </rPh>
    <rPh sb="49" eb="50">
      <t>ダイ</t>
    </rPh>
    <rPh sb="50" eb="52">
      <t>インセン</t>
    </rPh>
    <rPh sb="53" eb="54">
      <t>デ</t>
    </rPh>
    <rPh sb="59" eb="61">
      <t>タブン</t>
    </rPh>
    <rPh sb="61" eb="63">
      <t>オオグチ</t>
    </rPh>
    <rPh sb="63" eb="66">
      <t>トウシカ</t>
    </rPh>
    <rPh sb="67" eb="69">
      <t>シカ</t>
    </rPh>
    <rPh sb="78" eb="79">
      <t>オモ</t>
    </rPh>
    <phoneticPr fontId="1"/>
  </si>
  <si>
    <t>ネットで調べると、ペナントのブレイクでのエントリーは上級者でも難しいとある。今回の相場は、正に典型例だと思う。</t>
    <rPh sb="4" eb="5">
      <t>シラ</t>
    </rPh>
    <rPh sb="26" eb="29">
      <t>ジョウキュウシャ</t>
    </rPh>
    <rPh sb="31" eb="32">
      <t>ムズカ</t>
    </rPh>
    <rPh sb="38" eb="40">
      <t>コンカイ</t>
    </rPh>
    <rPh sb="41" eb="43">
      <t>ソウバ</t>
    </rPh>
    <rPh sb="45" eb="46">
      <t>マサ</t>
    </rPh>
    <rPh sb="47" eb="49">
      <t>テンケイ</t>
    </rPh>
    <rPh sb="49" eb="50">
      <t>レイ</t>
    </rPh>
    <rPh sb="52" eb="53">
      <t>オモ</t>
    </rPh>
    <phoneticPr fontId="1"/>
  </si>
  <si>
    <t>・難しい仕事であればあるほど、ファイトが湧くタイプなので、今回の結果を踏まえ、ペナントは難しいので、辞めようとは思わない。リアルトレードへの移行には、かなりの訓練が必要だと</t>
    <rPh sb="1" eb="2">
      <t>ムズカ</t>
    </rPh>
    <rPh sb="4" eb="6">
      <t>シゴト</t>
    </rPh>
    <rPh sb="20" eb="21">
      <t>ワ</t>
    </rPh>
    <rPh sb="29" eb="31">
      <t>コンカイ</t>
    </rPh>
    <rPh sb="32" eb="34">
      <t>ケッカ</t>
    </rPh>
    <rPh sb="35" eb="36">
      <t>フ</t>
    </rPh>
    <rPh sb="44" eb="45">
      <t>ムズカ</t>
    </rPh>
    <rPh sb="50" eb="51">
      <t>ヤ</t>
    </rPh>
    <rPh sb="56" eb="57">
      <t>オモ</t>
    </rPh>
    <rPh sb="70" eb="72">
      <t>イコウ</t>
    </rPh>
    <rPh sb="79" eb="81">
      <t>クンレン</t>
    </rPh>
    <rPh sb="82" eb="84">
      <t>ヒツヨウ</t>
    </rPh>
    <phoneticPr fontId="1"/>
  </si>
  <si>
    <t>思うので、当面は検証を継続しようと思う。</t>
    <rPh sb="0" eb="1">
      <t>オモ</t>
    </rPh>
    <rPh sb="5" eb="7">
      <t>トウメン</t>
    </rPh>
    <rPh sb="8" eb="10">
      <t>ケンショウ</t>
    </rPh>
    <rPh sb="11" eb="13">
      <t>ケイゾク</t>
    </rPh>
    <rPh sb="17" eb="18">
      <t>オモ</t>
    </rPh>
    <phoneticPr fontId="1"/>
  </si>
  <si>
    <t>・今後の対策としては、水平レジラインでのブレイクエントリーでは、今回のようなダマシにあうことが多いと想定されるので、エントリー想定ポイントをブレイクした後の相場の状況を見て、</t>
    <rPh sb="1" eb="3">
      <t>コンゴ</t>
    </rPh>
    <rPh sb="4" eb="6">
      <t>タイサク</t>
    </rPh>
    <rPh sb="11" eb="13">
      <t>スイヘイ</t>
    </rPh>
    <rPh sb="32" eb="34">
      <t>コンカイ</t>
    </rPh>
    <rPh sb="47" eb="48">
      <t>オオ</t>
    </rPh>
    <rPh sb="50" eb="52">
      <t>ソウテイ</t>
    </rPh>
    <rPh sb="63" eb="65">
      <t>ソウテイ</t>
    </rPh>
    <rPh sb="76" eb="77">
      <t>アト</t>
    </rPh>
    <rPh sb="78" eb="80">
      <t>ソウバ</t>
    </rPh>
    <rPh sb="81" eb="83">
      <t>ジョウキョウ</t>
    </rPh>
    <rPh sb="84" eb="85">
      <t>ミ</t>
    </rPh>
    <phoneticPr fontId="1"/>
  </si>
  <si>
    <t>・難しい手法ということは、その分、検証する過程で、相場の判断力などが培われると思うし、ローソク足の言語化は、なかなか面白いと感じております。</t>
    <rPh sb="1" eb="2">
      <t>ムズカ</t>
    </rPh>
    <rPh sb="4" eb="6">
      <t>シュホウ</t>
    </rPh>
    <rPh sb="15" eb="16">
      <t>ブン</t>
    </rPh>
    <rPh sb="17" eb="19">
      <t>ケンショウ</t>
    </rPh>
    <rPh sb="21" eb="23">
      <t>カテイ</t>
    </rPh>
    <rPh sb="25" eb="27">
      <t>ソウバ</t>
    </rPh>
    <rPh sb="28" eb="30">
      <t>ハンダン</t>
    </rPh>
    <rPh sb="30" eb="31">
      <t>チカラ</t>
    </rPh>
    <rPh sb="34" eb="35">
      <t>ツチカ</t>
    </rPh>
    <rPh sb="39" eb="40">
      <t>オモ</t>
    </rPh>
    <rPh sb="47" eb="48">
      <t>アシ</t>
    </rPh>
    <rPh sb="49" eb="52">
      <t>ゲンゴカ</t>
    </rPh>
    <rPh sb="58" eb="60">
      <t>オモシロ</t>
    </rPh>
    <rPh sb="62" eb="63">
      <t>カン</t>
    </rPh>
    <phoneticPr fontId="1"/>
  </si>
  <si>
    <t>・CMAに入塾する直前、根崎塾長と、先輩の塾生が語っていた動画で、先輩の方が、セミナーで塾長や笹田さんが言われる、時間にすれば、短い数秒のコメントを聞き逃さないでほしいと</t>
    <rPh sb="5" eb="7">
      <t>ニュウジュク</t>
    </rPh>
    <rPh sb="9" eb="11">
      <t>チョクゼン</t>
    </rPh>
    <rPh sb="12" eb="14">
      <t>ネザキ</t>
    </rPh>
    <rPh sb="14" eb="16">
      <t>ジュクチョウ</t>
    </rPh>
    <rPh sb="18" eb="20">
      <t>センパイ</t>
    </rPh>
    <rPh sb="21" eb="23">
      <t>ジュクセイ</t>
    </rPh>
    <rPh sb="24" eb="25">
      <t>カタ</t>
    </rPh>
    <rPh sb="29" eb="31">
      <t>ドウガ</t>
    </rPh>
    <rPh sb="33" eb="35">
      <t>センパイ</t>
    </rPh>
    <rPh sb="36" eb="37">
      <t>カタ</t>
    </rPh>
    <rPh sb="44" eb="46">
      <t>ジュクチョウ</t>
    </rPh>
    <rPh sb="47" eb="49">
      <t>ササダ</t>
    </rPh>
    <rPh sb="52" eb="53">
      <t>イ</t>
    </rPh>
    <rPh sb="57" eb="59">
      <t>ジカン</t>
    </rPh>
    <rPh sb="64" eb="65">
      <t>ミジカ</t>
    </rPh>
    <rPh sb="66" eb="68">
      <t>スウビョウ</t>
    </rPh>
    <rPh sb="74" eb="75">
      <t>キ</t>
    </rPh>
    <rPh sb="76" eb="77">
      <t>ノガ</t>
    </rPh>
    <phoneticPr fontId="1"/>
  </si>
  <si>
    <t>言われていました。入塾後、検証作業を優先して、セミナーの動画をあまり観れていなかったのですが、検証に少し慣れて、WEBセミナーを観ると、随所に参考になることがあるなと</t>
    <rPh sb="0" eb="1">
      <t>イ</t>
    </rPh>
    <rPh sb="9" eb="11">
      <t>ニュウジュク</t>
    </rPh>
    <rPh sb="11" eb="12">
      <t>アト</t>
    </rPh>
    <rPh sb="13" eb="15">
      <t>ケンショウ</t>
    </rPh>
    <rPh sb="15" eb="17">
      <t>サギョウ</t>
    </rPh>
    <rPh sb="18" eb="20">
      <t>ユウセン</t>
    </rPh>
    <rPh sb="28" eb="30">
      <t>ドウガ</t>
    </rPh>
    <rPh sb="34" eb="35">
      <t>ミ</t>
    </rPh>
    <rPh sb="47" eb="49">
      <t>ケンショウ</t>
    </rPh>
    <rPh sb="50" eb="51">
      <t>スコ</t>
    </rPh>
    <rPh sb="52" eb="53">
      <t>ナ</t>
    </rPh>
    <rPh sb="64" eb="65">
      <t>ミ</t>
    </rPh>
    <rPh sb="68" eb="70">
      <t>ズイショ</t>
    </rPh>
    <rPh sb="71" eb="73">
      <t>サンコウ</t>
    </rPh>
    <phoneticPr fontId="1"/>
  </si>
  <si>
    <t>感じております。</t>
    <rPh sb="0" eb="1">
      <t>カン</t>
    </rPh>
    <phoneticPr fontId="1"/>
  </si>
  <si>
    <t>画像の下に、気づきの内容を記載しておりますので、内容のご確認をお願いします。</t>
    <rPh sb="0" eb="2">
      <t>ガゾウ</t>
    </rPh>
    <rPh sb="3" eb="4">
      <t>シタ</t>
    </rPh>
    <rPh sb="6" eb="7">
      <t>キ</t>
    </rPh>
    <rPh sb="10" eb="12">
      <t>ナイヨウ</t>
    </rPh>
    <rPh sb="13" eb="15">
      <t>キサイ</t>
    </rPh>
    <rPh sb="24" eb="26">
      <t>ナイヨウ</t>
    </rPh>
    <rPh sb="28" eb="30">
      <t>カクニン</t>
    </rPh>
    <rPh sb="32" eb="33">
      <t>ネガ</t>
    </rPh>
    <phoneticPr fontId="1"/>
  </si>
  <si>
    <t>感想も、画像の下に記載しております。</t>
    <rPh sb="4" eb="6">
      <t>ガゾウ</t>
    </rPh>
    <rPh sb="7" eb="8">
      <t>シタ</t>
    </rPh>
    <rPh sb="9" eb="11">
      <t>キサイ</t>
    </rPh>
    <phoneticPr fontId="1"/>
  </si>
  <si>
    <t>デモトレは、未来の相場が分からないが故に、過去チャートの検証より、気づきを得られる機会が多いのではないかと感じております。特に、ペナントのチャートパターンは難しいので、今後も過去チャートの検証とデモトレを並行して行う。</t>
    <rPh sb="6" eb="8">
      <t>ミライ</t>
    </rPh>
    <rPh sb="9" eb="11">
      <t>ソウバ</t>
    </rPh>
    <rPh sb="12" eb="13">
      <t>ワ</t>
    </rPh>
    <rPh sb="18" eb="19">
      <t>ユエ</t>
    </rPh>
    <rPh sb="21" eb="23">
      <t>カコ</t>
    </rPh>
    <rPh sb="28" eb="30">
      <t>ケンショウ</t>
    </rPh>
    <rPh sb="33" eb="34">
      <t>キ</t>
    </rPh>
    <rPh sb="37" eb="38">
      <t>エ</t>
    </rPh>
    <rPh sb="41" eb="43">
      <t>キカイ</t>
    </rPh>
    <rPh sb="44" eb="45">
      <t>オオ</t>
    </rPh>
    <rPh sb="53" eb="54">
      <t>カン</t>
    </rPh>
    <rPh sb="61" eb="62">
      <t>トク</t>
    </rPh>
    <rPh sb="78" eb="79">
      <t>ムズカ</t>
    </rPh>
    <rPh sb="84" eb="86">
      <t>コンゴ</t>
    </rPh>
    <rPh sb="87" eb="89">
      <t>カコ</t>
    </rPh>
    <rPh sb="94" eb="96">
      <t>ケンショウ</t>
    </rPh>
    <rPh sb="102" eb="104">
      <t>ヘイコウ</t>
    </rPh>
    <rPh sb="106" eb="107">
      <t>オコナ</t>
    </rPh>
    <phoneticPr fontId="1"/>
  </si>
  <si>
    <t>エントリー（基本は、指値ではなく、成行がベターと思う）可否を決めるルールで、暫くはデモトレと過去チャートの検証を行う。</t>
    <rPh sb="6" eb="8">
      <t>キホン</t>
    </rPh>
    <rPh sb="10" eb="12">
      <t>サシネ</t>
    </rPh>
    <rPh sb="17" eb="19">
      <t>ナリユキ</t>
    </rPh>
    <rPh sb="24" eb="25">
      <t>オモ</t>
    </rPh>
    <rPh sb="27" eb="29">
      <t>カヒ</t>
    </rPh>
    <rPh sb="30" eb="31">
      <t>キ</t>
    </rPh>
    <rPh sb="38" eb="39">
      <t>シバラ</t>
    </rPh>
    <rPh sb="46" eb="48">
      <t>カコ</t>
    </rPh>
    <rPh sb="53" eb="55">
      <t>ケンショウ</t>
    </rPh>
    <rPh sb="56" eb="57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</si>
</sst>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0" fillId="0" borderId="0" xfId="2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420485</xdr:colOff>
      <xdr:row>38</xdr:row>
      <xdr:rowOff>133549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EDE6CF35-B0CC-438F-B8F7-6F1FB92A0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208047" cy="63843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J9" activePane="bottomRight" state="frozen"/>
      <selection pane="topRight" activeCell="B1" sqref="B1"/>
      <selection pane="bottomLeft" activeCell="A9" sqref="A9"/>
      <selection pane="bottomRight" activeCell="P14" sqref="P1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5" t="s">
        <v>3</v>
      </c>
      <c r="H6" s="86"/>
      <c r="I6" s="92"/>
      <c r="J6" s="85" t="s">
        <v>22</v>
      </c>
      <c r="K6" s="86"/>
      <c r="L6" s="92"/>
      <c r="M6" s="85" t="s">
        <v>23</v>
      </c>
      <c r="N6" s="86"/>
      <c r="O6" s="92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22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44475</v>
      </c>
      <c r="C9" s="50">
        <v>1</v>
      </c>
      <c r="D9" s="54">
        <v>-1</v>
      </c>
      <c r="E9" s="55">
        <v>-1</v>
      </c>
      <c r="F9" s="84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 t="s">
        <v>39</v>
      </c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97000</v>
      </c>
      <c r="H59" s="70">
        <f>N59+H8</f>
        <v>97000</v>
      </c>
      <c r="I59" s="71">
        <f>O59+I8</f>
        <v>97000</v>
      </c>
      <c r="J59" s="66" t="s">
        <v>30</v>
      </c>
      <c r="K59" s="67">
        <f>B58-B9</f>
        <v>-44475</v>
      </c>
      <c r="L59" s="68" t="s">
        <v>31</v>
      </c>
      <c r="M59" s="80">
        <f>SUM(M9:M58)</f>
        <v>-3000</v>
      </c>
      <c r="N59" s="81">
        <f>SUM(N9:N58)</f>
        <v>-3000</v>
      </c>
      <c r="O59" s="82">
        <f>SUM(O9:O58)</f>
        <v>-3000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5" t="s">
        <v>29</v>
      </c>
      <c r="H60" s="86"/>
      <c r="I60" s="92"/>
      <c r="J60" s="85" t="s">
        <v>32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33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0.97</v>
      </c>
      <c r="H61" s="76">
        <f t="shared" ref="H61" si="21">H59/H8</f>
        <v>0.97</v>
      </c>
      <c r="I61" s="77">
        <f>I59/I8</f>
        <v>0.97</v>
      </c>
      <c r="J61" s="64">
        <f>(G61-100%)*30/K59</f>
        <v>2.023608768971334E-5</v>
      </c>
      <c r="K61" s="64">
        <f>(H61-100%)*30/K59</f>
        <v>2.023608768971334E-5</v>
      </c>
      <c r="L61" s="65">
        <f>(I61-100%)*30/K59</f>
        <v>2.023608768971334E-5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22">D59/(D59+D60+D61)</f>
        <v>0</v>
      </c>
      <c r="E62" s="73">
        <f t="shared" si="22"/>
        <v>0</v>
      </c>
      <c r="F62" s="74">
        <f>F59/(F59+F60+F61)</f>
        <v>0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51"/>
  <sheetViews>
    <sheetView zoomScale="80" zoomScaleNormal="80" workbookViewId="0">
      <selection activeCell="U47" sqref="U4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0" spans="2:2" x14ac:dyDescent="0.4">
      <c r="B40" s="52" t="s">
        <v>40</v>
      </c>
    </row>
    <row r="41" spans="2:2" x14ac:dyDescent="0.4">
      <c r="B41" s="52" t="s">
        <v>41</v>
      </c>
    </row>
    <row r="42" spans="2:2" x14ac:dyDescent="0.4">
      <c r="B42" s="52" t="s">
        <v>42</v>
      </c>
    </row>
    <row r="43" spans="2:2" x14ac:dyDescent="0.4">
      <c r="B43" s="97" t="s">
        <v>43</v>
      </c>
    </row>
    <row r="44" spans="2:2" x14ac:dyDescent="0.4">
      <c r="B44" s="97" t="s">
        <v>44</v>
      </c>
    </row>
    <row r="45" spans="2:2" x14ac:dyDescent="0.4">
      <c r="B45" s="97" t="s">
        <v>45</v>
      </c>
    </row>
    <row r="46" spans="2:2" x14ac:dyDescent="0.4">
      <c r="B46" s="97" t="s">
        <v>46</v>
      </c>
    </row>
    <row r="47" spans="2:2" x14ac:dyDescent="0.4">
      <c r="B47" s="97" t="s">
        <v>54</v>
      </c>
    </row>
    <row r="48" spans="2:2" x14ac:dyDescent="0.4">
      <c r="B48" s="52" t="s">
        <v>47</v>
      </c>
    </row>
    <row r="49" spans="2:2" x14ac:dyDescent="0.4">
      <c r="B49" s="97" t="s">
        <v>48</v>
      </c>
    </row>
    <row r="50" spans="2:2" x14ac:dyDescent="0.4">
      <c r="B50" s="52" t="s">
        <v>49</v>
      </c>
    </row>
    <row r="51" spans="2:2" x14ac:dyDescent="0.4">
      <c r="B51" s="52" t="s">
        <v>50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6" zoomScale="145" zoomScaleSheetLayoutView="100" workbookViewId="0">
      <selection activeCell="M24" sqref="M24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5" t="s">
        <v>51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26</v>
      </c>
    </row>
    <row r="12" spans="1:10" x14ac:dyDescent="0.4">
      <c r="A12" s="95" t="s">
        <v>52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4">
      <c r="A21" s="52" t="s">
        <v>27</v>
      </c>
    </row>
    <row r="22" spans="1:10" x14ac:dyDescent="0.4">
      <c r="A22" s="95" t="s">
        <v>53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2021-10-06T22:42:21Z</dcterms:modified>
</cp:coreProperties>
</file>